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11640" activeTab="1"/>
  </bookViews>
  <sheets>
    <sheet name="BILANS" sheetId="1" r:id="rId1"/>
    <sheet name="RACHUNEK ZYSKÓW I STRAT" sheetId="2" r:id="rId2"/>
  </sheets>
  <definedNames>
    <definedName name="_xlnm.Print_Area" localSheetId="0">BILANS!$A$1:$Q$45</definedName>
    <definedName name="_xlnm.Print_Area" localSheetId="1">'RACHUNEK ZYSKÓW I STRAT'!$A$3:$N$39</definedName>
  </definedNames>
  <calcPr calcId="145621"/>
</workbook>
</file>

<file path=xl/calcChain.xml><?xml version="1.0" encoding="utf-8"?>
<calcChain xmlns="http://schemas.openxmlformats.org/spreadsheetml/2006/main">
  <c r="Q37" i="1" l="1"/>
  <c r="P37" i="1"/>
  <c r="Q36" i="1"/>
  <c r="P36" i="1"/>
  <c r="Q35" i="1"/>
  <c r="P35" i="1"/>
  <c r="P33" i="1"/>
  <c r="Q26" i="1"/>
  <c r="Q33" i="1" s="1"/>
  <c r="P26" i="1"/>
  <c r="Q18" i="1"/>
  <c r="P18" i="1"/>
  <c r="Q11" i="1"/>
  <c r="P11" i="1"/>
  <c r="P9" i="1" s="1"/>
  <c r="Q9" i="1"/>
  <c r="Q39" i="1" s="1"/>
  <c r="P26" i="2"/>
  <c r="O26" i="2"/>
  <c r="P8" i="2"/>
  <c r="P17" i="2" s="1"/>
  <c r="P21" i="2" s="1"/>
  <c r="P25" i="2" s="1"/>
  <c r="P29" i="2" s="1"/>
  <c r="P32" i="2" s="1"/>
  <c r="O8" i="2"/>
  <c r="O17" i="2" s="1"/>
  <c r="O21" i="2" s="1"/>
  <c r="O25" i="2" s="1"/>
  <c r="O29" i="2" s="1"/>
  <c r="O32" i="2" s="1"/>
  <c r="P23" i="1" l="1"/>
  <c r="P39" i="1"/>
  <c r="Q23" i="1"/>
  <c r="Q38" i="1" s="1"/>
  <c r="Q34" i="1" l="1"/>
  <c r="P38" i="1"/>
  <c r="P34" i="1"/>
  <c r="H34" i="1" l="1"/>
  <c r="I34" i="1"/>
  <c r="J34" i="1"/>
  <c r="K34" i="1"/>
  <c r="L34" i="1"/>
  <c r="M34" i="1"/>
  <c r="N34" i="1"/>
  <c r="O34" i="1"/>
  <c r="H35" i="1"/>
  <c r="I35" i="1"/>
  <c r="J35" i="1"/>
  <c r="K35" i="1"/>
  <c r="L35" i="1"/>
  <c r="M35" i="1"/>
  <c r="N35" i="1"/>
  <c r="O35" i="1"/>
  <c r="G26" i="2"/>
  <c r="H26" i="2"/>
  <c r="I26" i="2"/>
  <c r="J26" i="2"/>
  <c r="K26" i="2"/>
  <c r="L26" i="2"/>
  <c r="M26" i="2"/>
  <c r="N26" i="2"/>
  <c r="G8" i="2"/>
  <c r="G17" i="2" s="1"/>
  <c r="G21" i="2" s="1"/>
  <c r="G25" i="2" s="1"/>
  <c r="G29" i="2" s="1"/>
  <c r="G32" i="2" s="1"/>
  <c r="H36" i="1" s="1"/>
  <c r="H8" i="2"/>
  <c r="H17" i="2" s="1"/>
  <c r="H21" i="2" s="1"/>
  <c r="H25" i="2" s="1"/>
  <c r="H29" i="2" s="1"/>
  <c r="H32" i="2" s="1"/>
  <c r="I36" i="1" s="1"/>
  <c r="I8" i="2"/>
  <c r="I17" i="2" s="1"/>
  <c r="I21" i="2" s="1"/>
  <c r="I25" i="2" s="1"/>
  <c r="I29" i="2" s="1"/>
  <c r="I32" i="2" s="1"/>
  <c r="J36" i="1" s="1"/>
  <c r="J8" i="2"/>
  <c r="J17" i="2" s="1"/>
  <c r="J21" i="2" s="1"/>
  <c r="J25" i="2" s="1"/>
  <c r="J29" i="2" s="1"/>
  <c r="J32" i="2" s="1"/>
  <c r="K36" i="1" s="1"/>
  <c r="K8" i="2"/>
  <c r="K17" i="2" s="1"/>
  <c r="K21" i="2" s="1"/>
  <c r="K25" i="2" s="1"/>
  <c r="K29" i="2" s="1"/>
  <c r="K32" i="2" s="1"/>
  <c r="L36" i="1" s="1"/>
  <c r="L8" i="2"/>
  <c r="L17" i="2" s="1"/>
  <c r="L21" i="2" s="1"/>
  <c r="L25" i="2" s="1"/>
  <c r="L29" i="2" s="1"/>
  <c r="L32" i="2" s="1"/>
  <c r="M36" i="1" s="1"/>
  <c r="M8" i="2"/>
  <c r="M17" i="2" s="1"/>
  <c r="M21" i="2" s="1"/>
  <c r="M25" i="2" s="1"/>
  <c r="M29" i="2" s="1"/>
  <c r="M32" i="2" s="1"/>
  <c r="N36" i="1" s="1"/>
  <c r="N8" i="2"/>
  <c r="N17" i="2" s="1"/>
  <c r="N21" i="2" s="1"/>
  <c r="N25" i="2" s="1"/>
  <c r="N29" i="2" s="1"/>
  <c r="N32" i="2" s="1"/>
  <c r="O36" i="1" s="1"/>
  <c r="H26" i="1"/>
  <c r="I26" i="1"/>
  <c r="J26" i="1"/>
  <c r="K26" i="1"/>
  <c r="L26" i="1"/>
  <c r="M26" i="1"/>
  <c r="N26" i="1"/>
  <c r="O26" i="1"/>
  <c r="H18" i="1"/>
  <c r="I18" i="1"/>
  <c r="J18" i="1"/>
  <c r="K18" i="1"/>
  <c r="L18" i="1"/>
  <c r="M18" i="1"/>
  <c r="N18" i="1"/>
  <c r="O18" i="1"/>
  <c r="H11" i="1"/>
  <c r="I11" i="1"/>
  <c r="I9" i="1" s="1"/>
  <c r="I39" i="1" s="1"/>
  <c r="J11" i="1"/>
  <c r="J9" i="1" s="1"/>
  <c r="J39" i="1" s="1"/>
  <c r="K11" i="1"/>
  <c r="K9" i="1" s="1"/>
  <c r="K39" i="1" s="1"/>
  <c r="L11" i="1"/>
  <c r="L9" i="1" s="1"/>
  <c r="L39" i="1" s="1"/>
  <c r="M11" i="1"/>
  <c r="N11" i="1"/>
  <c r="O11" i="1"/>
  <c r="O9" i="1" s="1"/>
  <c r="O39" i="1" s="1"/>
  <c r="H9" i="1"/>
  <c r="H39" i="1" s="1"/>
  <c r="M9" i="1"/>
  <c r="M39" i="1" s="1"/>
  <c r="N9" i="1"/>
  <c r="N23" i="1" s="1"/>
  <c r="N37" i="1" l="1"/>
  <c r="J37" i="1"/>
  <c r="M37" i="1"/>
  <c r="I37" i="1"/>
  <c r="L37" i="1"/>
  <c r="H37" i="1"/>
  <c r="O37" i="1"/>
  <c r="K37" i="1"/>
  <c r="N39" i="1"/>
  <c r="N38" i="1"/>
  <c r="I33" i="1"/>
  <c r="H33" i="1"/>
  <c r="O33" i="1"/>
  <c r="K33" i="1"/>
  <c r="M33" i="1"/>
  <c r="L33" i="1"/>
  <c r="N33" i="1"/>
  <c r="J33" i="1"/>
  <c r="L23" i="1"/>
  <c r="L38" i="1" s="1"/>
  <c r="K23" i="1"/>
  <c r="K38" i="1" s="1"/>
  <c r="O23" i="1"/>
  <c r="O38" i="1" s="1"/>
  <c r="M23" i="1"/>
  <c r="M38" i="1" s="1"/>
  <c r="J23" i="1"/>
  <c r="J38" i="1" s="1"/>
  <c r="I23" i="1"/>
  <c r="I38" i="1" s="1"/>
  <c r="H23" i="1"/>
  <c r="H38" i="1" s="1"/>
  <c r="F26" i="2" l="1"/>
  <c r="F8" i="2"/>
  <c r="G11" i="1"/>
  <c r="G9" i="1" s="1"/>
  <c r="G39" i="1" s="1"/>
  <c r="F17" i="2" l="1"/>
  <c r="F21" i="2" s="1"/>
  <c r="F25" i="2" s="1"/>
  <c r="F29" i="2" s="1"/>
  <c r="F32" i="2" s="1"/>
  <c r="G18" i="1"/>
  <c r="G23" i="1" s="1"/>
  <c r="G35" i="1"/>
  <c r="G26" i="1"/>
  <c r="G33" i="1" s="1"/>
  <c r="G36" i="1" l="1"/>
  <c r="G37" i="1"/>
  <c r="G34" i="1"/>
  <c r="G38" i="1"/>
</calcChain>
</file>

<file path=xl/sharedStrings.xml><?xml version="1.0" encoding="utf-8"?>
<sst xmlns="http://schemas.openxmlformats.org/spreadsheetml/2006/main" count="79" uniqueCount="67">
  <si>
    <t>A. Aktywa trwałe</t>
  </si>
  <si>
    <t>I. Wartości niematerialne i prawne</t>
  </si>
  <si>
    <t>II. Rzeczowe aktywa trwałe</t>
  </si>
  <si>
    <t>1. grunty (w tym prawo użytkowania wieczystego gruntu)</t>
  </si>
  <si>
    <t>2. budynki, lokale i obiekty inżynierii lądowej i wodnej</t>
  </si>
  <si>
    <t>3. urządzenia techniczne i maszyny</t>
  </si>
  <si>
    <t>4. środki transportu</t>
  </si>
  <si>
    <t>5. pozostałe rzeczowe środki trwałe</t>
  </si>
  <si>
    <t>III. Pozostałe aktywa trwałe</t>
  </si>
  <si>
    <t>B. Aktywa obrotowe</t>
  </si>
  <si>
    <t>I. Zapasy</t>
  </si>
  <si>
    <t>II. Należności krótkoterminowe</t>
  </si>
  <si>
    <t>III. Inwestycje krótkoterminowe</t>
  </si>
  <si>
    <t>IV. Krótkoterminowe rozliczenia międzyokresowe</t>
  </si>
  <si>
    <t>AKTYWA (suma)</t>
  </si>
  <si>
    <t>A. Kapitał (fundusz) własny</t>
  </si>
  <si>
    <t>B. Zobowiązania i rezerwy na zobowiązania</t>
  </si>
  <si>
    <t>I. Rezerwy na zobowiązania</t>
  </si>
  <si>
    <t>II. Zobowiązania długoterminowe</t>
  </si>
  <si>
    <t>III. Zobowiązania krótkoterminowe</t>
  </si>
  <si>
    <t>IV. Rozliczenia międzyokresowe</t>
  </si>
  <si>
    <t>PASYWA (suma)</t>
  </si>
  <si>
    <t>B. Koszty działalności operacyjnej:</t>
  </si>
  <si>
    <t>I. Amortyzacja</t>
  </si>
  <si>
    <t>II. Zużycie materiałów i energii</t>
  </si>
  <si>
    <t>III. Usługi obce</t>
  </si>
  <si>
    <t>IV. Podatki i opłaty, w tym: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</si>
  <si>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</si>
  <si>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</si>
  <si>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</si>
  <si>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</si>
  <si>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/ STRATA NA SPRZEDAŻY (A-B)</t>
  </si>
  <si>
    <t>D. Pozostałe przychody operacyjne:</t>
  </si>
  <si>
    <t>E. Pozostałe koszty operacyjne:</t>
  </si>
  <si>
    <t>F. ZYSK / STRATA NA DZIAŁALNOŚCI OPERACYJNEJ (C+D-E)</t>
  </si>
  <si>
    <t>G. Przychody finansowe:</t>
  </si>
  <si>
    <t>H. Koszty finansowe:</t>
  </si>
  <si>
    <t>I. ZYSK / STRATA BRUTTO NA DZIAŁALNOŚCI GOSPODARCZEJ (F+G-H)</t>
  </si>
  <si>
    <t>J. Wyniki zdarzeń nadzwyczajnych:</t>
  </si>
  <si>
    <t>I. Zyski nadzwyczajne</t>
  </si>
  <si>
    <t>II. Straty nadzwyczajne</t>
  </si>
  <si>
    <t>K. ZYSK / STRATA BRUTTO (I+/-J)</t>
  </si>
  <si>
    <t>L. Podatek dochodowy</t>
  </si>
  <si>
    <t>M. Pozostałe obowiązkowe zminiejszenia zysku (zwiększenia straty)</t>
  </si>
  <si>
    <t>N. ZYSK / STRATA NETTO (K-L-M)</t>
  </si>
  <si>
    <t>ROS</t>
  </si>
  <si>
    <t>ROE</t>
  </si>
  <si>
    <t>wskaźnik pokrycia majątku trwałego kapitałem stałym</t>
  </si>
  <si>
    <t>Wskaźnik ogólnego zadłużenia</t>
  </si>
  <si>
    <t>wskaźnik płynności bieżący:</t>
  </si>
  <si>
    <t>w tym kredyty i pozyczki</t>
  </si>
  <si>
    <t>kontrola aktywa=pasywa</t>
  </si>
  <si>
    <t>A. Przychody netto ze sprzedaży i zrównane z nimi</t>
  </si>
  <si>
    <t>w tym dotacje</t>
  </si>
  <si>
    <t>w tym odsetki od kredytów i pożyczek</t>
  </si>
  <si>
    <t>Okres spłaty pożyczki</t>
  </si>
  <si>
    <t>Okres przed udzieleniem pożyczki</t>
  </si>
  <si>
    <r>
      <t xml:space="preserve">RACHUNEK ZYSKÓW I STRAT                                                                                                                        </t>
    </r>
    <r>
      <rPr>
        <sz val="9"/>
        <rFont val="Arial Narrow"/>
        <family val="2"/>
        <charset val="238"/>
      </rPr>
      <t>(dane w tys. zł)</t>
    </r>
  </si>
  <si>
    <r>
      <rPr>
        <b/>
        <sz val="9"/>
        <rFont val="Arial Narrow"/>
        <family val="2"/>
        <charset val="238"/>
      </rPr>
      <t>AKTYWA</t>
    </r>
    <r>
      <rPr>
        <sz val="9"/>
        <rFont val="Arial Narrow"/>
        <family val="2"/>
        <charset val="238"/>
      </rPr>
      <t xml:space="preserve">                                                                                          (dane w tys. zł)</t>
    </r>
  </si>
  <si>
    <r>
      <rPr>
        <b/>
        <sz val="9"/>
        <rFont val="Arial Narrow"/>
        <family val="2"/>
        <charset val="238"/>
      </rPr>
      <t>PASYWA</t>
    </r>
    <r>
      <rPr>
        <sz val="9"/>
        <rFont val="Arial Narrow"/>
        <family val="2"/>
        <charset val="238"/>
      </rPr>
      <t xml:space="preserve">                                                                                          (dane w tys. zł)</t>
    </r>
  </si>
  <si>
    <t>pieczęć i podpis</t>
  </si>
  <si>
    <t xml:space="preserve">                                               </t>
  </si>
  <si>
    <t>………………………………………………..</t>
  </si>
  <si>
    <t xml:space="preserve"> data sporządzenia:</t>
  </si>
  <si>
    <t>data sporządzenia: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</si>
  <si>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Załącznik nr 1.3 - Dane finansowe – księgowość pełna /jeśli dotyczy/</t>
    </r>
  </si>
  <si>
    <t>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</si>
</sst>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>
    <font>
      <sz val="11"/>
      <color theme="1"/>
      <name val="Czcionka tekstu podstawowego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indexed="10"/>
      <name val="Arial Narrow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3" fillId="2" borderId="22" xfId="0" applyFont="1" applyFill="1" applyBorder="1"/>
    <xf numFmtId="0" fontId="3" fillId="2" borderId="2" xfId="0" applyFont="1" applyFill="1" applyBorder="1"/>
    <xf numFmtId="4" fontId="3" fillId="2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9" xfId="0" applyFont="1" applyFill="1" applyBorder="1"/>
    <xf numFmtId="0" fontId="4" fillId="0" borderId="5" xfId="0" applyFont="1" applyFill="1" applyBorder="1"/>
    <xf numFmtId="0" fontId="4" fillId="0" borderId="0" xfId="0" applyFont="1" applyFill="1"/>
    <xf numFmtId="0" fontId="3" fillId="2" borderId="6" xfId="0" applyFont="1" applyFill="1" applyBorder="1"/>
    <xf numFmtId="164" fontId="3" fillId="2" borderId="11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 applyProtection="1">
      <alignment horizontal="right" vertical="center"/>
      <protection locked="0"/>
    </xf>
    <xf numFmtId="0" fontId="3" fillId="2" borderId="7" xfId="0" applyFont="1" applyFill="1" applyBorder="1"/>
    <xf numFmtId="164" fontId="3" fillId="2" borderId="8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0" borderId="0" xfId="0" applyFont="1" applyFill="1"/>
    <xf numFmtId="164" fontId="4" fillId="0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/>
    <xf numFmtId="164" fontId="4" fillId="0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4" fillId="0" borderId="1" xfId="0" applyFont="1" applyBorder="1"/>
    <xf numFmtId="0" fontId="3" fillId="0" borderId="2" xfId="0" applyFont="1" applyFill="1" applyBorder="1"/>
    <xf numFmtId="4" fontId="4" fillId="0" borderId="3" xfId="0" applyNumberFormat="1" applyFont="1" applyFill="1" applyBorder="1" applyAlignment="1" applyProtection="1">
      <alignment horizontal="right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/>
    <xf numFmtId="0" fontId="4" fillId="0" borderId="0" xfId="0" applyFont="1"/>
    <xf numFmtId="0" fontId="4" fillId="0" borderId="5" xfId="0" applyFont="1" applyBorder="1"/>
    <xf numFmtId="0" fontId="3" fillId="0" borderId="6" xfId="0" applyFont="1" applyBorder="1"/>
    <xf numFmtId="0" fontId="4" fillId="0" borderId="7" xfId="0" applyFont="1" applyBorder="1"/>
    <xf numFmtId="0" fontId="3" fillId="0" borderId="2" xfId="0" applyFont="1" applyBorder="1"/>
    <xf numFmtId="0" fontId="4" fillId="0" borderId="2" xfId="0" applyFont="1" applyBorder="1"/>
    <xf numFmtId="4" fontId="4" fillId="0" borderId="3" xfId="0" applyNumberFormat="1" applyFont="1" applyBorder="1" applyAlignment="1" applyProtection="1">
      <alignment horizontal="right"/>
      <protection locked="0"/>
    </xf>
    <xf numFmtId="4" fontId="4" fillId="0" borderId="4" xfId="0" applyNumberFormat="1" applyFont="1" applyBorder="1" applyAlignment="1" applyProtection="1">
      <alignment horizontal="right"/>
      <protection locked="0"/>
    </xf>
    <xf numFmtId="0" fontId="4" fillId="2" borderId="7" xfId="0" applyFont="1" applyFill="1" applyBorder="1"/>
    <xf numFmtId="0" fontId="4" fillId="2" borderId="6" xfId="0" applyFont="1" applyFill="1" applyBorder="1"/>
    <xf numFmtId="0" fontId="3" fillId="0" borderId="0" xfId="0" applyFont="1" applyBorder="1"/>
    <xf numFmtId="0" fontId="4" fillId="0" borderId="10" xfId="0" applyFont="1" applyBorder="1"/>
    <xf numFmtId="0" fontId="3" fillId="2" borderId="19" xfId="0" applyFont="1" applyFill="1" applyBorder="1"/>
    <xf numFmtId="0" fontId="3" fillId="2" borderId="20" xfId="0" applyFont="1" applyFill="1" applyBorder="1"/>
    <xf numFmtId="4" fontId="3" fillId="2" borderId="21" xfId="0" applyNumberFormat="1" applyFont="1" applyFill="1" applyBorder="1" applyAlignment="1">
      <alignment horizontal="right"/>
    </xf>
    <xf numFmtId="0" fontId="4" fillId="0" borderId="6" xfId="0" applyFont="1" applyBorder="1"/>
    <xf numFmtId="0" fontId="4" fillId="0" borderId="15" xfId="0" applyFont="1" applyBorder="1"/>
    <xf numFmtId="0" fontId="4" fillId="2" borderId="15" xfId="0" applyFont="1" applyFill="1" applyBorder="1"/>
    <xf numFmtId="0" fontId="3" fillId="0" borderId="6" xfId="0" applyFont="1" applyFill="1" applyBorder="1"/>
    <xf numFmtId="0" fontId="4" fillId="0" borderId="6" xfId="0" applyFont="1" applyFill="1" applyBorder="1"/>
    <xf numFmtId="0" fontId="5" fillId="0" borderId="0" xfId="0" applyFont="1" applyAlignment="1"/>
    <xf numFmtId="0" fontId="5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right"/>
    </xf>
    <xf numFmtId="2" fontId="4" fillId="0" borderId="0" xfId="0" applyNumberFormat="1" applyFont="1" applyProtection="1"/>
    <xf numFmtId="10" fontId="4" fillId="0" borderId="0" xfId="0" applyNumberFormat="1" applyFont="1" applyProtection="1"/>
    <xf numFmtId="4" fontId="4" fillId="0" borderId="0" xfId="0" applyNumberFormat="1" applyFont="1" applyProtection="1"/>
    <xf numFmtId="4" fontId="4" fillId="0" borderId="14" xfId="0" applyNumberFormat="1" applyFont="1" applyBorder="1" applyAlignment="1" applyProtection="1">
      <alignment horizontal="right"/>
      <protection locked="0"/>
    </xf>
    <xf numFmtId="4" fontId="4" fillId="0" borderId="30" xfId="0" applyNumberFormat="1" applyFont="1" applyBorder="1" applyAlignment="1" applyProtection="1">
      <alignment horizontal="right"/>
      <protection locked="0"/>
    </xf>
    <xf numFmtId="4" fontId="4" fillId="0" borderId="31" xfId="0" applyNumberFormat="1" applyFont="1" applyBorder="1" applyAlignment="1" applyProtection="1">
      <alignment horizontal="right"/>
      <protection locked="0"/>
    </xf>
    <xf numFmtId="4" fontId="4" fillId="0" borderId="29" xfId="0" applyNumberFormat="1" applyFont="1" applyBorder="1" applyAlignment="1" applyProtection="1">
      <alignment horizontal="right"/>
      <protection locked="0"/>
    </xf>
    <xf numFmtId="4" fontId="4" fillId="2" borderId="14" xfId="0" applyNumberFormat="1" applyFont="1" applyFill="1" applyBorder="1" applyAlignment="1">
      <alignment horizontal="right"/>
    </xf>
    <xf numFmtId="4" fontId="4" fillId="2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 applyProtection="1">
      <alignment horizontal="right"/>
      <protection locked="0"/>
    </xf>
    <xf numFmtId="4" fontId="4" fillId="0" borderId="14" xfId="0" applyNumberFormat="1" applyFont="1" applyBorder="1" applyProtection="1">
      <protection locked="0"/>
    </xf>
    <xf numFmtId="4" fontId="4" fillId="0" borderId="31" xfId="0" applyNumberFormat="1" applyFont="1" applyBorder="1" applyProtection="1">
      <protection locked="0"/>
    </xf>
    <xf numFmtId="164" fontId="3" fillId="2" borderId="3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 applyProtection="1">
      <alignment horizontal="right" vertical="center"/>
      <protection locked="0"/>
    </xf>
    <xf numFmtId="164" fontId="3" fillId="2" borderId="31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 applyProtection="1">
      <alignment horizontal="right" vertical="center"/>
      <protection locked="0"/>
    </xf>
    <xf numFmtId="164" fontId="3" fillId="2" borderId="14" xfId="0" applyNumberFormat="1" applyFont="1" applyFill="1" applyBorder="1" applyAlignment="1">
      <alignment horizontal="right" vertical="center"/>
    </xf>
    <xf numFmtId="164" fontId="3" fillId="2" borderId="14" xfId="0" applyNumberFormat="1" applyFont="1" applyFill="1" applyBorder="1" applyAlignment="1">
      <alignment horizontal="right"/>
    </xf>
    <xf numFmtId="0" fontId="2" fillId="3" borderId="18" xfId="0" applyFont="1" applyFill="1" applyBorder="1" applyAlignment="1">
      <alignment horizontal="center" vertical="center"/>
    </xf>
    <xf numFmtId="0" fontId="3" fillId="4" borderId="12" xfId="0" applyFont="1" applyFill="1" applyBorder="1"/>
    <xf numFmtId="4" fontId="3" fillId="4" borderId="14" xfId="0" applyNumberFormat="1" applyFont="1" applyFill="1" applyBorder="1" applyAlignment="1" applyProtection="1">
      <alignment horizontal="right" vertical="center"/>
    </xf>
    <xf numFmtId="0" fontId="3" fillId="4" borderId="13" xfId="0" applyFont="1" applyFill="1" applyBorder="1"/>
    <xf numFmtId="0" fontId="3" fillId="4" borderId="19" xfId="0" applyFont="1" applyFill="1" applyBorder="1" applyAlignment="1"/>
    <xf numFmtId="0" fontId="3" fillId="4" borderId="20" xfId="0" applyFont="1" applyFill="1" applyBorder="1" applyAlignment="1"/>
    <xf numFmtId="164" fontId="3" fillId="4" borderId="21" xfId="0" applyNumberFormat="1" applyFont="1" applyFill="1" applyBorder="1" applyAlignment="1">
      <alignment horizontal="right"/>
    </xf>
    <xf numFmtId="164" fontId="3" fillId="4" borderId="14" xfId="0" applyNumberFormat="1" applyFont="1" applyFill="1" applyBorder="1" applyAlignment="1">
      <alignment horizontal="right"/>
    </xf>
    <xf numFmtId="0" fontId="3" fillId="4" borderId="2" xfId="0" applyFont="1" applyFill="1" applyBorder="1"/>
    <xf numFmtId="164" fontId="3" fillId="4" borderId="3" xfId="0" applyNumberFormat="1" applyFont="1" applyFill="1" applyBorder="1" applyAlignment="1">
      <alignment horizontal="right" vertical="center"/>
    </xf>
    <xf numFmtId="164" fontId="3" fillId="4" borderId="14" xfId="0" applyNumberFormat="1" applyFont="1" applyFill="1" applyBorder="1" applyAlignment="1">
      <alignment horizontal="right" vertical="center"/>
    </xf>
    <xf numFmtId="164" fontId="3" fillId="4" borderId="31" xfId="0" applyNumberFormat="1" applyFont="1" applyFill="1" applyBorder="1" applyAlignment="1">
      <alignment horizontal="right"/>
    </xf>
    <xf numFmtId="0" fontId="3" fillId="4" borderId="19" xfId="0" applyFont="1" applyFill="1" applyBorder="1"/>
    <xf numFmtId="0" fontId="3" fillId="4" borderId="20" xfId="0" applyFont="1" applyFill="1" applyBorder="1"/>
    <xf numFmtId="4" fontId="3" fillId="4" borderId="21" xfId="0" applyNumberFormat="1" applyFont="1" applyFill="1" applyBorder="1" applyAlignment="1">
      <alignment horizontal="right"/>
    </xf>
    <xf numFmtId="0" fontId="4" fillId="4" borderId="0" xfId="0" applyFont="1" applyFill="1" applyBorder="1"/>
    <xf numFmtId="0" fontId="3" fillId="4" borderId="6" xfId="0" applyFont="1" applyFill="1" applyBorder="1"/>
    <xf numFmtId="0" fontId="4" fillId="4" borderId="7" xfId="0" applyFont="1" applyFill="1" applyBorder="1"/>
    <xf numFmtId="4" fontId="4" fillId="4" borderId="8" xfId="0" applyNumberFormat="1" applyFont="1" applyFill="1" applyBorder="1" applyAlignment="1">
      <alignment horizontal="right"/>
    </xf>
    <xf numFmtId="0" fontId="4" fillId="4" borderId="0" xfId="0" applyFont="1" applyFill="1"/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/>
    <xf numFmtId="0" fontId="3" fillId="4" borderId="19" xfId="0" applyFont="1" applyFill="1" applyBorder="1" applyAlignment="1">
      <alignment horizontal="center"/>
    </xf>
    <xf numFmtId="0" fontId="1" fillId="4" borderId="20" xfId="0" applyFont="1" applyFill="1" applyBorder="1"/>
    <xf numFmtId="0" fontId="1" fillId="4" borderId="23" xfId="0" applyFont="1" applyFill="1" applyBorder="1"/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/>
    <xf numFmtId="0" fontId="1" fillId="3" borderId="23" xfId="0" applyFont="1" applyFill="1" applyBorder="1" applyAlignment="1"/>
    <xf numFmtId="0" fontId="4" fillId="4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wrapText="1"/>
    </xf>
    <xf numFmtId="0" fontId="1" fillId="4" borderId="23" xfId="0" applyFont="1" applyFill="1" applyBorder="1" applyAlignment="1">
      <alignment wrapText="1"/>
    </xf>
    <xf numFmtId="0" fontId="3" fillId="3" borderId="2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wrapText="1"/>
    </xf>
    <xf numFmtId="0" fontId="1" fillId="3" borderId="28" xfId="0" applyFont="1" applyFill="1" applyBorder="1" applyAlignment="1">
      <alignment wrapText="1"/>
    </xf>
    <xf numFmtId="0" fontId="7" fillId="0" borderId="0" xfId="0" applyFont="1" applyAlignment="1">
      <alignment horizontal="left" vertical="center" indent="4"/>
    </xf>
    <xf numFmtId="0" fontId="2" fillId="3" borderId="32" xfId="0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right" vertical="center"/>
    </xf>
    <xf numFmtId="0" fontId="0" fillId="4" borderId="0" xfId="0" applyFill="1"/>
    <xf numFmtId="0" fontId="0" fillId="4" borderId="34" xfId="0" applyFill="1" applyBorder="1"/>
    <xf numFmtId="4" fontId="3" fillId="4" borderId="31" xfId="0" applyNumberFormat="1" applyFont="1" applyFill="1" applyBorder="1" applyAlignment="1">
      <alignment horizontal="right"/>
    </xf>
    <xf numFmtId="4" fontId="3" fillId="4" borderId="35" xfId="0" applyNumberFormat="1" applyFont="1" applyFill="1" applyBorder="1" applyAlignment="1">
      <alignment horizontal="right"/>
    </xf>
    <xf numFmtId="4" fontId="3" fillId="2" borderId="31" xfId="0" applyNumberFormat="1" applyFont="1" applyFill="1" applyBorder="1" applyAlignment="1">
      <alignment horizontal="right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33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1127760</xdr:colOff>
      <xdr:row>0</xdr:row>
      <xdr:rowOff>137160</xdr:rowOff>
    </xdr:from>
    <xdr:to>
      <xdr:col>15</xdr:col>
      <xdr:colOff>83820</xdr:colOff>
      <xdr:row>3</xdr:row>
      <xdr:rowOff>3810</xdr:rowOff>
    </xdr:to>
    <xdr:pic>
      <xdr:nvPicPr>
        <xdr:cNvPr id="2" name="Obraz 1" descr="\\Bgk21\public_dif\2014_2020\19_Pożyczka POIR\3_Przetargi\6_przetarg react\8_umowy\0_UO_wzór\POIR PL BGK UE 2015 poziomo react eu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180" y="137160"/>
          <a:ext cx="576072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0</xdr:row>
      <xdr:rowOff>129540</xdr:rowOff>
    </xdr:from>
    <xdr:to>
      <xdr:col>10</xdr:col>
      <xdr:colOff>274320</xdr:colOff>
      <xdr:row>3</xdr:row>
      <xdr:rowOff>95250</xdr:rowOff>
    </xdr:to>
    <xdr:pic>
      <xdr:nvPicPr>
        <xdr:cNvPr id="2" name="Obraz 1" descr="\\Bgk21\public_dif\2014_2020\19_Pożyczka POIR\3_Przetargi\6_przetarg react\8_umowy\0_UO_wzór\POIR PL BGK UE 2015 poziomo react eu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020" y="129540"/>
          <a:ext cx="576072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view="pageBreakPreview" zoomScaleNormal="100" zoomScaleSheetLayoutView="100" workbookViewId="0">
      <selection activeCell="C6" sqref="C6"/>
    </sheetView>
  </sheetViews>
  <sheetFormatPr defaultRowHeight="13.8"/>
  <cols>
    <col min="1" max="2" width="2.69921875" customWidth="1"/>
    <col min="3" max="3" width="2.5" customWidth="1"/>
    <col min="4" max="4" width="8.19921875" customWidth="1"/>
    <col min="5" max="5" width="8" customWidth="1"/>
    <col min="6" max="6" width="16.8984375" customWidth="1"/>
    <col min="7" max="7" width="8.3984375" customWidth="1"/>
    <col min="8" max="8" width="9.8984375" customWidth="1"/>
    <col min="9" max="9" width="7.8984375" customWidth="1"/>
    <col min="10" max="10" width="7.5" customWidth="1"/>
    <col min="11" max="11" width="8" customWidth="1"/>
    <col min="12" max="14" width="7.5" customWidth="1"/>
    <col min="15" max="15" width="8.19921875" customWidth="1"/>
    <col min="16" max="16" width="7.5" customWidth="1"/>
    <col min="17" max="17" width="8.19921875" customWidth="1"/>
  </cols>
  <sheetData>
    <row r="1" spans="1:17" ht="24.75" customHeight="1"/>
    <row r="2" spans="1:17" ht="24.75" customHeight="1"/>
    <row r="3" spans="1:17" ht="11.25" customHeight="1"/>
    <row r="4" spans="1:17" ht="10.5" customHeight="1"/>
    <row r="5" spans="1:17" ht="16.2" customHeight="1">
      <c r="C5" s="107" t="s">
        <v>65</v>
      </c>
    </row>
    <row r="6" spans="1:17" ht="10.5" customHeight="1" thickBot="1">
      <c r="C6" s="107"/>
    </row>
    <row r="7" spans="1:17" ht="23.25" customHeight="1" thickBot="1">
      <c r="A7" s="1"/>
      <c r="B7" s="1"/>
      <c r="C7" s="1"/>
      <c r="D7" s="1"/>
      <c r="E7" s="1"/>
      <c r="F7" s="1"/>
      <c r="G7" s="67">
        <v>2019</v>
      </c>
      <c r="H7" s="67">
        <v>2020</v>
      </c>
      <c r="I7" s="108">
        <v>2021</v>
      </c>
      <c r="J7" s="108" t="s">
        <v>66</v>
      </c>
      <c r="K7" s="121">
        <v>2022</v>
      </c>
      <c r="L7" s="121">
        <v>2023</v>
      </c>
      <c r="M7" s="121">
        <v>2024</v>
      </c>
      <c r="N7" s="121">
        <v>2025</v>
      </c>
      <c r="O7" s="121">
        <v>2026</v>
      </c>
      <c r="P7" s="121">
        <v>2027</v>
      </c>
      <c r="Q7" s="121">
        <v>2028</v>
      </c>
    </row>
    <row r="8" spans="1:17" ht="32.25" customHeight="1" thickTop="1" thickBot="1">
      <c r="A8" s="98" t="s">
        <v>58</v>
      </c>
      <c r="B8" s="99"/>
      <c r="C8" s="99"/>
      <c r="D8" s="99"/>
      <c r="E8" s="99"/>
      <c r="F8" s="100"/>
      <c r="G8" s="115" t="s">
        <v>56</v>
      </c>
      <c r="H8" s="116"/>
      <c r="I8" s="117"/>
      <c r="J8" s="118"/>
      <c r="K8" s="119" t="s">
        <v>55</v>
      </c>
      <c r="L8" s="120"/>
      <c r="M8" s="120"/>
      <c r="N8" s="120"/>
      <c r="O8" s="120"/>
      <c r="P8" s="120"/>
      <c r="Q8" s="120"/>
    </row>
    <row r="9" spans="1:17" ht="15.6" thickTop="1" thickBot="1">
      <c r="A9" s="79" t="s">
        <v>0</v>
      </c>
      <c r="B9" s="80"/>
      <c r="C9" s="80"/>
      <c r="D9" s="80"/>
      <c r="E9" s="80"/>
      <c r="F9" s="80"/>
      <c r="G9" s="81">
        <f t="shared" ref="G9:O9" si="0">G10+G11+G17</f>
        <v>0</v>
      </c>
      <c r="H9" s="81">
        <f t="shared" si="0"/>
        <v>0</v>
      </c>
      <c r="I9" s="81">
        <f t="shared" si="0"/>
        <v>0</v>
      </c>
      <c r="J9" s="81">
        <f t="shared" si="0"/>
        <v>0</v>
      </c>
      <c r="K9" s="81">
        <f t="shared" si="0"/>
        <v>0</v>
      </c>
      <c r="L9" s="81">
        <f t="shared" si="0"/>
        <v>0</v>
      </c>
      <c r="M9" s="81">
        <f t="shared" si="0"/>
        <v>0</v>
      </c>
      <c r="N9" s="81">
        <f t="shared" si="0"/>
        <v>0</v>
      </c>
      <c r="O9" s="81">
        <f t="shared" si="0"/>
        <v>0</v>
      </c>
      <c r="P9" s="112">
        <f t="shared" ref="P9:Q9" si="1">P10+P11+P17</f>
        <v>0</v>
      </c>
      <c r="Q9" s="81">
        <f t="shared" si="1"/>
        <v>0</v>
      </c>
    </row>
    <row r="10" spans="1:17" ht="15" thickTop="1">
      <c r="A10" s="20"/>
      <c r="B10" s="21" t="s">
        <v>1</v>
      </c>
      <c r="C10" s="17"/>
      <c r="D10" s="17"/>
      <c r="E10" s="17"/>
      <c r="F10" s="17"/>
      <c r="G10" s="22"/>
      <c r="H10" s="22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4.4">
      <c r="A11" s="82"/>
      <c r="B11" s="83" t="s">
        <v>2</v>
      </c>
      <c r="C11" s="84"/>
      <c r="D11" s="84"/>
      <c r="E11" s="84"/>
      <c r="F11" s="84"/>
      <c r="G11" s="85">
        <f t="shared" ref="G11:O11" si="2">G12+G13+G14+G15+G16</f>
        <v>0</v>
      </c>
      <c r="H11" s="85">
        <f t="shared" si="2"/>
        <v>0</v>
      </c>
      <c r="I11" s="85">
        <f t="shared" si="2"/>
        <v>0</v>
      </c>
      <c r="J11" s="85">
        <f t="shared" si="2"/>
        <v>0</v>
      </c>
      <c r="K11" s="85">
        <f t="shared" si="2"/>
        <v>0</v>
      </c>
      <c r="L11" s="85">
        <f t="shared" si="2"/>
        <v>0</v>
      </c>
      <c r="M11" s="85">
        <f t="shared" si="2"/>
        <v>0</v>
      </c>
      <c r="N11" s="85">
        <f t="shared" si="2"/>
        <v>0</v>
      </c>
      <c r="O11" s="85">
        <f t="shared" si="2"/>
        <v>0</v>
      </c>
      <c r="P11" s="85">
        <f t="shared" ref="P11:Q11" si="3">P12+P13+P14+P15+P16</f>
        <v>0</v>
      </c>
      <c r="Q11" s="85">
        <f t="shared" si="3"/>
        <v>0</v>
      </c>
    </row>
    <row r="12" spans="1:17" ht="14.4">
      <c r="A12" s="24"/>
      <c r="B12" s="25"/>
      <c r="C12" s="25"/>
      <c r="D12" s="26" t="s">
        <v>3</v>
      </c>
      <c r="E12" s="26"/>
      <c r="F12" s="26"/>
      <c r="G12" s="52"/>
      <c r="H12" s="52"/>
      <c r="I12" s="52"/>
      <c r="J12" s="52"/>
      <c r="K12" s="52"/>
      <c r="L12" s="52"/>
      <c r="M12" s="52"/>
      <c r="N12" s="52"/>
      <c r="O12" s="53"/>
      <c r="P12" s="52"/>
      <c r="Q12" s="53"/>
    </row>
    <row r="13" spans="1:17" ht="14.4">
      <c r="A13" s="24"/>
      <c r="B13" s="25"/>
      <c r="C13" s="25"/>
      <c r="D13" s="26" t="s">
        <v>4</v>
      </c>
      <c r="E13" s="26"/>
      <c r="F13" s="26"/>
      <c r="G13" s="52"/>
      <c r="H13" s="52"/>
      <c r="I13" s="52"/>
      <c r="J13" s="52"/>
      <c r="K13" s="52"/>
      <c r="L13" s="52"/>
      <c r="M13" s="52"/>
      <c r="N13" s="52"/>
      <c r="O13" s="53"/>
      <c r="P13" s="52"/>
      <c r="Q13" s="53"/>
    </row>
    <row r="14" spans="1:17" ht="14.4">
      <c r="A14" s="24"/>
      <c r="B14" s="25"/>
      <c r="C14" s="25"/>
      <c r="D14" s="26" t="s">
        <v>5</v>
      </c>
      <c r="E14" s="26"/>
      <c r="F14" s="26"/>
      <c r="G14" s="52"/>
      <c r="H14" s="52"/>
      <c r="I14" s="52"/>
      <c r="J14" s="52"/>
      <c r="K14" s="52"/>
      <c r="L14" s="52"/>
      <c r="M14" s="52"/>
      <c r="N14" s="52"/>
      <c r="O14" s="53"/>
      <c r="P14" s="52"/>
      <c r="Q14" s="53"/>
    </row>
    <row r="15" spans="1:17" ht="14.4">
      <c r="A15" s="24"/>
      <c r="B15" s="25"/>
      <c r="C15" s="25"/>
      <c r="D15" s="26" t="s">
        <v>6</v>
      </c>
      <c r="E15" s="26"/>
      <c r="F15" s="26"/>
      <c r="G15" s="52"/>
      <c r="H15" s="52"/>
      <c r="I15" s="52"/>
      <c r="J15" s="52"/>
      <c r="K15" s="52"/>
      <c r="L15" s="52"/>
      <c r="M15" s="52"/>
      <c r="N15" s="52"/>
      <c r="O15" s="53"/>
      <c r="P15" s="52"/>
      <c r="Q15" s="53"/>
    </row>
    <row r="16" spans="1:17" ht="14.4">
      <c r="A16" s="24"/>
      <c r="B16" s="25"/>
      <c r="C16" s="24"/>
      <c r="D16" s="26" t="s">
        <v>7</v>
      </c>
      <c r="E16" s="26"/>
      <c r="F16" s="26"/>
      <c r="G16" s="52"/>
      <c r="H16" s="52"/>
      <c r="I16" s="52"/>
      <c r="J16" s="52"/>
      <c r="K16" s="52"/>
      <c r="L16" s="52"/>
      <c r="M16" s="52"/>
      <c r="N16" s="52"/>
      <c r="O16" s="53"/>
      <c r="P16" s="52"/>
      <c r="Q16" s="53"/>
    </row>
    <row r="17" spans="1:17" ht="15" thickBot="1">
      <c r="A17" s="24"/>
      <c r="B17" s="27" t="s">
        <v>8</v>
      </c>
      <c r="C17" s="28"/>
      <c r="D17" s="28"/>
      <c r="E17" s="28"/>
      <c r="F17" s="28"/>
      <c r="G17" s="54"/>
      <c r="H17" s="54"/>
      <c r="I17" s="54"/>
      <c r="J17" s="54"/>
      <c r="K17" s="54"/>
      <c r="L17" s="54"/>
      <c r="M17" s="54"/>
      <c r="N17" s="54"/>
      <c r="O17" s="55"/>
      <c r="P17" s="54"/>
      <c r="Q17" s="55"/>
    </row>
    <row r="18" spans="1:17" ht="15.6" thickTop="1" thickBot="1">
      <c r="A18" s="79" t="s">
        <v>9</v>
      </c>
      <c r="B18" s="80"/>
      <c r="C18" s="80"/>
      <c r="D18" s="80"/>
      <c r="E18" s="80"/>
      <c r="F18" s="80"/>
      <c r="G18" s="81">
        <f t="shared" ref="G18:O18" si="4">G19+G20+G21+G22</f>
        <v>0</v>
      </c>
      <c r="H18" s="81">
        <f t="shared" si="4"/>
        <v>0</v>
      </c>
      <c r="I18" s="81">
        <f t="shared" si="4"/>
        <v>0</v>
      </c>
      <c r="J18" s="81">
        <f t="shared" si="4"/>
        <v>0</v>
      </c>
      <c r="K18" s="81">
        <f t="shared" si="4"/>
        <v>0</v>
      </c>
      <c r="L18" s="81">
        <f t="shared" si="4"/>
        <v>0</v>
      </c>
      <c r="M18" s="81">
        <f t="shared" si="4"/>
        <v>0</v>
      </c>
      <c r="N18" s="81">
        <f t="shared" si="4"/>
        <v>0</v>
      </c>
      <c r="O18" s="81">
        <f t="shared" si="4"/>
        <v>0</v>
      </c>
      <c r="P18" s="81">
        <f t="shared" ref="P18:Q18" si="5">P19+P20+P21+P22</f>
        <v>0</v>
      </c>
      <c r="Q18" s="81">
        <f t="shared" si="5"/>
        <v>0</v>
      </c>
    </row>
    <row r="19" spans="1:17" ht="15" thickTop="1">
      <c r="A19" s="24"/>
      <c r="B19" s="29" t="s">
        <v>10</v>
      </c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  <c r="O19" s="32"/>
      <c r="P19" s="31"/>
      <c r="Q19" s="32"/>
    </row>
    <row r="20" spans="1:17" ht="14.4">
      <c r="A20" s="24"/>
      <c r="B20" s="9" t="s">
        <v>11</v>
      </c>
      <c r="C20" s="33"/>
      <c r="D20" s="33"/>
      <c r="E20" s="33"/>
      <c r="F20" s="33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14.4">
      <c r="A21" s="24"/>
      <c r="B21" s="9" t="s">
        <v>12</v>
      </c>
      <c r="C21" s="34"/>
      <c r="D21" s="33"/>
      <c r="E21" s="33"/>
      <c r="F21" s="33"/>
      <c r="G21" s="56"/>
      <c r="H21" s="56"/>
      <c r="I21" s="56"/>
      <c r="J21" s="56"/>
      <c r="K21" s="56"/>
      <c r="L21" s="56"/>
      <c r="M21" s="56"/>
      <c r="N21" s="56"/>
      <c r="O21" s="57"/>
      <c r="P21" s="56"/>
      <c r="Q21" s="57"/>
    </row>
    <row r="22" spans="1:17" ht="15" thickBot="1">
      <c r="A22" s="24"/>
      <c r="B22" s="35" t="s">
        <v>13</v>
      </c>
      <c r="C22" s="36"/>
      <c r="D22" s="36"/>
      <c r="E22" s="36"/>
      <c r="F22" s="36"/>
      <c r="G22" s="54"/>
      <c r="H22" s="54"/>
      <c r="I22" s="54"/>
      <c r="J22" s="54"/>
      <c r="K22" s="54"/>
      <c r="L22" s="54"/>
      <c r="M22" s="54"/>
      <c r="N22" s="54"/>
      <c r="O22" s="55"/>
      <c r="P22" s="54"/>
      <c r="Q22" s="55"/>
    </row>
    <row r="23" spans="1:17" ht="18" customHeight="1" thickTop="1" thickBot="1">
      <c r="A23" s="93" t="s">
        <v>14</v>
      </c>
      <c r="B23" s="94"/>
      <c r="C23" s="94"/>
      <c r="D23" s="94"/>
      <c r="E23" s="94"/>
      <c r="F23" s="95"/>
      <c r="G23" s="81">
        <f t="shared" ref="G23:O23" si="6">G9+G18</f>
        <v>0</v>
      </c>
      <c r="H23" s="81">
        <f t="shared" si="6"/>
        <v>0</v>
      </c>
      <c r="I23" s="81">
        <f t="shared" si="6"/>
        <v>0</v>
      </c>
      <c r="J23" s="81">
        <f t="shared" si="6"/>
        <v>0</v>
      </c>
      <c r="K23" s="81">
        <f t="shared" si="6"/>
        <v>0</v>
      </c>
      <c r="L23" s="81">
        <f t="shared" si="6"/>
        <v>0</v>
      </c>
      <c r="M23" s="81">
        <f t="shared" si="6"/>
        <v>0</v>
      </c>
      <c r="N23" s="81">
        <f t="shared" si="6"/>
        <v>0</v>
      </c>
      <c r="O23" s="81">
        <f t="shared" si="6"/>
        <v>0</v>
      </c>
      <c r="P23" s="113">
        <f t="shared" ref="P23:Q23" si="7">P9+P18</f>
        <v>0</v>
      </c>
      <c r="Q23" s="81">
        <f t="shared" si="7"/>
        <v>0</v>
      </c>
    </row>
    <row r="24" spans="1:17" ht="29.25" customHeight="1" thickTop="1" thickBot="1">
      <c r="A24" s="101" t="s">
        <v>59</v>
      </c>
      <c r="B24" s="102"/>
      <c r="C24" s="102"/>
      <c r="D24" s="102"/>
      <c r="E24" s="102"/>
      <c r="F24" s="103"/>
      <c r="G24" s="96" t="s">
        <v>56</v>
      </c>
      <c r="H24" s="97"/>
      <c r="I24" s="90" t="s">
        <v>55</v>
      </c>
      <c r="J24" s="91"/>
      <c r="K24" s="91"/>
      <c r="L24" s="91"/>
      <c r="M24" s="91"/>
      <c r="N24" s="91"/>
      <c r="O24" s="91"/>
      <c r="P24" s="111"/>
      <c r="Q24" s="110"/>
    </row>
    <row r="25" spans="1:17" ht="15.6" thickTop="1" thickBot="1">
      <c r="A25" s="37" t="s">
        <v>15</v>
      </c>
      <c r="B25" s="38"/>
      <c r="C25" s="38"/>
      <c r="D25" s="38"/>
      <c r="E25" s="38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114"/>
      <c r="Q25" s="39"/>
    </row>
    <row r="26" spans="1:17" ht="15.6" thickTop="1" thickBot="1">
      <c r="A26" s="79" t="s">
        <v>16</v>
      </c>
      <c r="B26" s="80"/>
      <c r="C26" s="80"/>
      <c r="D26" s="80"/>
      <c r="E26" s="80"/>
      <c r="F26" s="80"/>
      <c r="G26" s="81">
        <f t="shared" ref="G26:O26" si="8">G27+G28+G30+G32</f>
        <v>0</v>
      </c>
      <c r="H26" s="81">
        <f t="shared" si="8"/>
        <v>0</v>
      </c>
      <c r="I26" s="81">
        <f t="shared" si="8"/>
        <v>0</v>
      </c>
      <c r="J26" s="81">
        <f t="shared" si="8"/>
        <v>0</v>
      </c>
      <c r="K26" s="81">
        <f t="shared" si="8"/>
        <v>0</v>
      </c>
      <c r="L26" s="81">
        <f t="shared" si="8"/>
        <v>0</v>
      </c>
      <c r="M26" s="81">
        <f t="shared" si="8"/>
        <v>0</v>
      </c>
      <c r="N26" s="81">
        <f t="shared" si="8"/>
        <v>0</v>
      </c>
      <c r="O26" s="81">
        <f t="shared" si="8"/>
        <v>0</v>
      </c>
      <c r="P26" s="81">
        <f t="shared" ref="P26:Q26" si="9">P27+P28+P30+P32</f>
        <v>0</v>
      </c>
      <c r="Q26" s="81">
        <f t="shared" si="9"/>
        <v>0</v>
      </c>
    </row>
    <row r="27" spans="1:17" ht="15" thickTop="1">
      <c r="A27" s="20"/>
      <c r="B27" s="27" t="s">
        <v>17</v>
      </c>
      <c r="C27" s="40"/>
      <c r="D27" s="40"/>
      <c r="E27" s="40"/>
      <c r="F27" s="4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4.4">
      <c r="A28" s="24"/>
      <c r="B28" s="9" t="s">
        <v>18</v>
      </c>
      <c r="C28" s="34"/>
      <c r="D28" s="34"/>
      <c r="E28" s="34"/>
      <c r="F28" s="34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ht="14.4">
      <c r="A29" s="24"/>
      <c r="B29" s="25"/>
      <c r="C29" s="41" t="s">
        <v>50</v>
      </c>
      <c r="D29" s="41"/>
      <c r="E29" s="41"/>
      <c r="F29" s="41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14.4">
      <c r="A30" s="24"/>
      <c r="B30" s="9" t="s">
        <v>19</v>
      </c>
      <c r="C30" s="34"/>
      <c r="D30" s="34"/>
      <c r="E30" s="34"/>
      <c r="F30" s="34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1:17" ht="14.4">
      <c r="A31" s="24"/>
      <c r="B31" s="25"/>
      <c r="C31" s="42" t="s">
        <v>50</v>
      </c>
      <c r="D31" s="42"/>
      <c r="E31" s="42"/>
      <c r="F31" s="42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ht="15" thickBot="1">
      <c r="A32" s="24"/>
      <c r="B32" s="43" t="s">
        <v>20</v>
      </c>
      <c r="C32" s="44"/>
      <c r="D32" s="44"/>
      <c r="E32" s="44"/>
      <c r="F32" s="44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ht="15.6" thickTop="1" thickBot="1">
      <c r="A33" s="93" t="s">
        <v>21</v>
      </c>
      <c r="B33" s="94"/>
      <c r="C33" s="94"/>
      <c r="D33" s="94"/>
      <c r="E33" s="94"/>
      <c r="F33" s="95"/>
      <c r="G33" s="81">
        <f t="shared" ref="G33:O33" si="10">G25+G26</f>
        <v>0</v>
      </c>
      <c r="H33" s="81">
        <f t="shared" si="10"/>
        <v>0</v>
      </c>
      <c r="I33" s="81">
        <f t="shared" si="10"/>
        <v>0</v>
      </c>
      <c r="J33" s="81">
        <f t="shared" si="10"/>
        <v>0</v>
      </c>
      <c r="K33" s="81">
        <f t="shared" si="10"/>
        <v>0</v>
      </c>
      <c r="L33" s="81">
        <f t="shared" si="10"/>
        <v>0</v>
      </c>
      <c r="M33" s="81">
        <f t="shared" si="10"/>
        <v>0</v>
      </c>
      <c r="N33" s="81">
        <f t="shared" si="10"/>
        <v>0</v>
      </c>
      <c r="O33" s="81">
        <f t="shared" si="10"/>
        <v>0</v>
      </c>
      <c r="P33" s="81">
        <f t="shared" ref="P33:Q33" si="11">P25+P26</f>
        <v>0</v>
      </c>
      <c r="Q33" s="81">
        <f t="shared" si="11"/>
        <v>0</v>
      </c>
    </row>
    <row r="34" spans="1:17" ht="15" thickTop="1">
      <c r="A34" s="92" t="s">
        <v>51</v>
      </c>
      <c r="B34" s="92"/>
      <c r="C34" s="92"/>
      <c r="D34" s="92"/>
      <c r="E34" s="92"/>
      <c r="F34" s="92"/>
      <c r="G34" s="86" t="str">
        <f t="shared" ref="G34:O34" si="12">IF(G33=G23," ","błąd")</f>
        <v xml:space="preserve"> </v>
      </c>
      <c r="H34" s="86" t="str">
        <f t="shared" si="12"/>
        <v xml:space="preserve"> </v>
      </c>
      <c r="I34" s="86" t="str">
        <f t="shared" si="12"/>
        <v xml:space="preserve"> </v>
      </c>
      <c r="J34" s="86" t="str">
        <f t="shared" si="12"/>
        <v xml:space="preserve"> </v>
      </c>
      <c r="K34" s="86" t="str">
        <f t="shared" si="12"/>
        <v xml:space="preserve"> </v>
      </c>
      <c r="L34" s="86" t="str">
        <f t="shared" si="12"/>
        <v xml:space="preserve"> </v>
      </c>
      <c r="M34" s="86" t="str">
        <f t="shared" si="12"/>
        <v xml:space="preserve"> </v>
      </c>
      <c r="N34" s="86" t="str">
        <f t="shared" si="12"/>
        <v xml:space="preserve"> </v>
      </c>
      <c r="O34" s="86" t="str">
        <f t="shared" si="12"/>
        <v xml:space="preserve"> </v>
      </c>
      <c r="P34" s="86" t="str">
        <f t="shared" ref="P34:Q34" si="13">IF(P33=P23," ","błąd")</f>
        <v xml:space="preserve"> </v>
      </c>
      <c r="Q34" s="86" t="str">
        <f t="shared" si="13"/>
        <v xml:space="preserve"> </v>
      </c>
    </row>
    <row r="35" spans="1:17" ht="14.4">
      <c r="A35" s="25"/>
      <c r="B35" s="45"/>
      <c r="C35" s="45"/>
      <c r="D35" s="46"/>
      <c r="E35" s="47"/>
      <c r="F35" s="48" t="s">
        <v>49</v>
      </c>
      <c r="G35" s="49">
        <f t="shared" ref="G35" si="14">IF(G30=0,0,G18/G30)</f>
        <v>0</v>
      </c>
      <c r="H35" s="49">
        <f t="shared" ref="H35:O35" si="15">IF(H30=0,0,H18/H30)</f>
        <v>0</v>
      </c>
      <c r="I35" s="49">
        <f t="shared" si="15"/>
        <v>0</v>
      </c>
      <c r="J35" s="49">
        <f t="shared" si="15"/>
        <v>0</v>
      </c>
      <c r="K35" s="49">
        <f t="shared" si="15"/>
        <v>0</v>
      </c>
      <c r="L35" s="49">
        <f t="shared" si="15"/>
        <v>0</v>
      </c>
      <c r="M35" s="49">
        <f t="shared" si="15"/>
        <v>0</v>
      </c>
      <c r="N35" s="49">
        <f t="shared" si="15"/>
        <v>0</v>
      </c>
      <c r="O35" s="49">
        <f t="shared" si="15"/>
        <v>0</v>
      </c>
      <c r="P35" s="49">
        <f t="shared" ref="P35:Q35" si="16">IF(P30=0,0,P18/P30)</f>
        <v>0</v>
      </c>
      <c r="Q35" s="49">
        <f t="shared" si="16"/>
        <v>0</v>
      </c>
    </row>
    <row r="36" spans="1:17" ht="14.4">
      <c r="A36" s="25"/>
      <c r="B36" s="45"/>
      <c r="C36" s="45"/>
      <c r="D36" s="46"/>
      <c r="E36" s="47"/>
      <c r="F36" s="48" t="s">
        <v>45</v>
      </c>
      <c r="G36" s="50">
        <f>IF('RACHUNEK ZYSKÓW I STRAT'!F7=0,0,'RACHUNEK ZYSKÓW I STRAT'!F32/'RACHUNEK ZYSKÓW I STRAT'!F7)</f>
        <v>0</v>
      </c>
      <c r="H36" s="50">
        <f>IF('RACHUNEK ZYSKÓW I STRAT'!G7=0,0,'RACHUNEK ZYSKÓW I STRAT'!G32/'RACHUNEK ZYSKÓW I STRAT'!G7)</f>
        <v>0</v>
      </c>
      <c r="I36" s="50">
        <f>IF('RACHUNEK ZYSKÓW I STRAT'!H7=0,0,'RACHUNEK ZYSKÓW I STRAT'!H32/'RACHUNEK ZYSKÓW I STRAT'!H7)</f>
        <v>0</v>
      </c>
      <c r="J36" s="50">
        <f>IF('RACHUNEK ZYSKÓW I STRAT'!I7=0,0,'RACHUNEK ZYSKÓW I STRAT'!I32/'RACHUNEK ZYSKÓW I STRAT'!I7)</f>
        <v>0</v>
      </c>
      <c r="K36" s="50">
        <f>IF('RACHUNEK ZYSKÓW I STRAT'!J7=0,0,'RACHUNEK ZYSKÓW I STRAT'!J32/'RACHUNEK ZYSKÓW I STRAT'!J7)</f>
        <v>0</v>
      </c>
      <c r="L36" s="50">
        <f>IF('RACHUNEK ZYSKÓW I STRAT'!K7=0,0,'RACHUNEK ZYSKÓW I STRAT'!K32/'RACHUNEK ZYSKÓW I STRAT'!K7)</f>
        <v>0</v>
      </c>
      <c r="M36" s="50">
        <f>IF('RACHUNEK ZYSKÓW I STRAT'!L7=0,0,'RACHUNEK ZYSKÓW I STRAT'!L32/'RACHUNEK ZYSKÓW I STRAT'!L7)</f>
        <v>0</v>
      </c>
      <c r="N36" s="50">
        <f>IF('RACHUNEK ZYSKÓW I STRAT'!M7=0,0,'RACHUNEK ZYSKÓW I STRAT'!M32/'RACHUNEK ZYSKÓW I STRAT'!M7)</f>
        <v>0</v>
      </c>
      <c r="O36" s="50">
        <f>IF('RACHUNEK ZYSKÓW I STRAT'!N7=0,0,'RACHUNEK ZYSKÓW I STRAT'!N32/'RACHUNEK ZYSKÓW I STRAT'!N7)</f>
        <v>0</v>
      </c>
      <c r="P36" s="50">
        <f>IF('RACHUNEK ZYSKÓW I STRAT'!O7=0,0,'RACHUNEK ZYSKÓW I STRAT'!O32/'RACHUNEK ZYSKÓW I STRAT'!O7)</f>
        <v>0</v>
      </c>
      <c r="Q36" s="50">
        <f>IF('RACHUNEK ZYSKÓW I STRAT'!P7=0,0,'RACHUNEK ZYSKÓW I STRAT'!P32/'RACHUNEK ZYSKÓW I STRAT'!P7)</f>
        <v>0</v>
      </c>
    </row>
    <row r="37" spans="1:17" ht="14.4">
      <c r="A37" s="25"/>
      <c r="B37" s="45"/>
      <c r="C37" s="45"/>
      <c r="D37" s="46"/>
      <c r="E37" s="47"/>
      <c r="F37" s="48" t="s">
        <v>46</v>
      </c>
      <c r="G37" s="50">
        <f>IF(G25=0,0,'RACHUNEK ZYSKÓW I STRAT'!F32/BILANS!G25)</f>
        <v>0</v>
      </c>
      <c r="H37" s="50">
        <f>IF(H25=0,0,'RACHUNEK ZYSKÓW I STRAT'!G32/BILANS!H25)</f>
        <v>0</v>
      </c>
      <c r="I37" s="50">
        <f>IF(I25=0,0,'RACHUNEK ZYSKÓW I STRAT'!H32/BILANS!I25)</f>
        <v>0</v>
      </c>
      <c r="J37" s="50">
        <f>IF(J25=0,0,'RACHUNEK ZYSKÓW I STRAT'!I32/BILANS!J25)</f>
        <v>0</v>
      </c>
      <c r="K37" s="50">
        <f>IF(K25=0,0,'RACHUNEK ZYSKÓW I STRAT'!J32/BILANS!K25)</f>
        <v>0</v>
      </c>
      <c r="L37" s="50">
        <f>IF(L25=0,0,'RACHUNEK ZYSKÓW I STRAT'!K32/BILANS!L25)</f>
        <v>0</v>
      </c>
      <c r="M37" s="50">
        <f>IF(M25=0,0,'RACHUNEK ZYSKÓW I STRAT'!L32/BILANS!M25)</f>
        <v>0</v>
      </c>
      <c r="N37" s="50">
        <f>IF(N25=0,0,'RACHUNEK ZYSKÓW I STRAT'!M32/BILANS!N25)</f>
        <v>0</v>
      </c>
      <c r="O37" s="50">
        <f>IF(O25=0,0,'RACHUNEK ZYSKÓW I STRAT'!N32/BILANS!O25)</f>
        <v>0</v>
      </c>
      <c r="P37" s="50">
        <f>IF(P25=0,0,'RACHUNEK ZYSKÓW I STRAT'!O32/BILANS!P25)</f>
        <v>0</v>
      </c>
      <c r="Q37" s="50">
        <f>IF(Q25=0,0,'RACHUNEK ZYSKÓW I STRAT'!P32/BILANS!Q25)</f>
        <v>0</v>
      </c>
    </row>
    <row r="38" spans="1:17" ht="14.4">
      <c r="A38" s="25"/>
      <c r="B38" s="45"/>
      <c r="C38" s="45"/>
      <c r="D38" s="46"/>
      <c r="E38" s="47"/>
      <c r="F38" s="48" t="s">
        <v>48</v>
      </c>
      <c r="G38" s="51">
        <f t="shared" ref="G38" si="17">IF(G23=0,0,G26/G23)</f>
        <v>0</v>
      </c>
      <c r="H38" s="51">
        <f t="shared" ref="H38:O38" si="18">IF(H23=0,0,H26/H23)</f>
        <v>0</v>
      </c>
      <c r="I38" s="51">
        <f t="shared" si="18"/>
        <v>0</v>
      </c>
      <c r="J38" s="51">
        <f t="shared" si="18"/>
        <v>0</v>
      </c>
      <c r="K38" s="51">
        <f t="shared" si="18"/>
        <v>0</v>
      </c>
      <c r="L38" s="51">
        <f t="shared" si="18"/>
        <v>0</v>
      </c>
      <c r="M38" s="51">
        <f t="shared" si="18"/>
        <v>0</v>
      </c>
      <c r="N38" s="51">
        <f t="shared" si="18"/>
        <v>0</v>
      </c>
      <c r="O38" s="51">
        <f t="shared" si="18"/>
        <v>0</v>
      </c>
      <c r="P38" s="51">
        <f t="shared" ref="P38:Q38" si="19">IF(P23=0,0,P26/P23)</f>
        <v>0</v>
      </c>
      <c r="Q38" s="51">
        <f t="shared" si="19"/>
        <v>0</v>
      </c>
    </row>
    <row r="39" spans="1:17" ht="14.4">
      <c r="A39" s="25"/>
      <c r="B39" s="45"/>
      <c r="C39" s="45"/>
      <c r="D39" s="46"/>
      <c r="E39" s="47"/>
      <c r="F39" s="48" t="s">
        <v>47</v>
      </c>
      <c r="G39" s="51">
        <f t="shared" ref="G39" si="20">IF(G9=0,0,(G25+G28)/G9)</f>
        <v>0</v>
      </c>
      <c r="H39" s="51">
        <f t="shared" ref="H39:O39" si="21">IF(H9=0,0,(H25+H28)/H9)</f>
        <v>0</v>
      </c>
      <c r="I39" s="51">
        <f t="shared" si="21"/>
        <v>0</v>
      </c>
      <c r="J39" s="51">
        <f t="shared" si="21"/>
        <v>0</v>
      </c>
      <c r="K39" s="51">
        <f t="shared" si="21"/>
        <v>0</v>
      </c>
      <c r="L39" s="51">
        <f t="shared" si="21"/>
        <v>0</v>
      </c>
      <c r="M39" s="51">
        <f t="shared" si="21"/>
        <v>0</v>
      </c>
      <c r="N39" s="51">
        <f t="shared" si="21"/>
        <v>0</v>
      </c>
      <c r="O39" s="51">
        <f t="shared" si="21"/>
        <v>0</v>
      </c>
      <c r="P39" s="51">
        <f t="shared" ref="P39:Q39" si="22">IF(P9=0,0,(P25+P28)/P9)</f>
        <v>0</v>
      </c>
      <c r="Q39" s="51">
        <f t="shared" si="22"/>
        <v>0</v>
      </c>
    </row>
    <row r="40" spans="1:17" ht="14.4">
      <c r="A40" s="19"/>
      <c r="B40" s="25"/>
      <c r="C40" s="25"/>
      <c r="D40" s="25"/>
      <c r="E40" s="25"/>
      <c r="F40" s="25"/>
      <c r="G40" s="25"/>
      <c r="H40" s="25"/>
      <c r="I40" s="25"/>
      <c r="J40" s="1"/>
      <c r="K40" s="1"/>
      <c r="L40" s="1"/>
      <c r="M40" s="1"/>
      <c r="N40" s="1"/>
      <c r="O40" s="1"/>
      <c r="P40" s="1"/>
      <c r="Q40" s="1"/>
    </row>
    <row r="41" spans="1:17">
      <c r="G41" s="87"/>
      <c r="H41" s="87"/>
      <c r="I41" s="87"/>
      <c r="J41" s="87"/>
      <c r="K41" s="87"/>
      <c r="L41" s="87"/>
    </row>
    <row r="42" spans="1:17">
      <c r="F42" s="88" t="s">
        <v>63</v>
      </c>
      <c r="G42" s="88"/>
      <c r="H42" s="88"/>
      <c r="I42" s="88" t="s">
        <v>62</v>
      </c>
      <c r="J42" s="88"/>
      <c r="K42" s="88"/>
      <c r="L42" s="88"/>
    </row>
    <row r="43" spans="1:17">
      <c r="F43" s="89" t="s">
        <v>61</v>
      </c>
      <c r="G43" s="89"/>
      <c r="H43" s="89"/>
    </row>
    <row r="44" spans="1:17">
      <c r="F44" s="88" t="s">
        <v>60</v>
      </c>
      <c r="G44" s="88"/>
      <c r="H44" s="88"/>
      <c r="I44" s="88" t="s">
        <v>62</v>
      </c>
      <c r="J44" s="88"/>
      <c r="K44" s="88"/>
      <c r="L44" s="88"/>
    </row>
  </sheetData>
  <sheetProtection formatCells="0" formatColumns="0" formatRows="0" insertColumns="0" insertRows="0" insertHyperlinks="0" deleteColumns="0" deleteRows="0" sort="0" autoFilter="0" pivotTables="0"/>
  <mergeCells count="14">
    <mergeCell ref="I24:O24"/>
    <mergeCell ref="A34:F34"/>
    <mergeCell ref="A33:F33"/>
    <mergeCell ref="A23:F23"/>
    <mergeCell ref="G24:H24"/>
    <mergeCell ref="A8:F8"/>
    <mergeCell ref="A24:F24"/>
    <mergeCell ref="G8:J8"/>
    <mergeCell ref="K8:Q8"/>
    <mergeCell ref="F42:H42"/>
    <mergeCell ref="I42:L42"/>
    <mergeCell ref="F43:H43"/>
    <mergeCell ref="F44:H44"/>
    <mergeCell ref="I44:L44"/>
  </mergeCells>
  <phoneticPr fontId="0" type="noConversion"/>
  <pageMargins left="0.39370078740157483" right="0.39370078740157483" top="0.74803149606299213" bottom="0.55118110236220474" header="0.31496062992125984" footer="0.31496062992125984"/>
  <pageSetup paperSize="9" scale="75" orientation="landscape" r:id="rId1"/>
  <headerFooter>
    <oddFooter>&amp;L&amp;P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8"/>
  <sheetViews>
    <sheetView tabSelected="1" zoomScaleNormal="100" workbookViewId="0">
      <selection activeCell="B4" sqref="B4"/>
    </sheetView>
  </sheetViews>
  <sheetFormatPr defaultRowHeight="13.8"/>
  <cols>
    <col min="1" max="1" width="2.69921875" customWidth="1"/>
    <col min="5" max="5" width="15.59765625" customWidth="1"/>
    <col min="6" max="6" width="9.3984375" customWidth="1"/>
    <col min="7" max="10" width="10" customWidth="1"/>
    <col min="11" max="16" width="8.09765625" customWidth="1"/>
  </cols>
  <sheetData>
    <row r="3" spans="1:16" ht="24.75" customHeight="1"/>
    <row r="4" spans="1:16" ht="37.5" customHeight="1" thickBot="1">
      <c r="B4" s="107" t="s">
        <v>65</v>
      </c>
      <c r="E4" s="107"/>
    </row>
    <row r="5" spans="1:16" ht="16.5" customHeight="1" thickBot="1">
      <c r="A5" s="1"/>
      <c r="B5" s="1"/>
      <c r="C5" s="1"/>
      <c r="D5" s="1"/>
      <c r="E5" s="1"/>
      <c r="F5" s="67">
        <v>2019</v>
      </c>
      <c r="G5" s="67">
        <v>2020</v>
      </c>
      <c r="H5" s="108">
        <v>2021</v>
      </c>
      <c r="I5" s="108" t="s">
        <v>66</v>
      </c>
      <c r="J5" s="108">
        <v>2022</v>
      </c>
      <c r="K5" s="108">
        <v>2023</v>
      </c>
      <c r="L5" s="108">
        <v>2024</v>
      </c>
      <c r="M5" s="108">
        <v>2025</v>
      </c>
      <c r="N5" s="108">
        <v>2026</v>
      </c>
      <c r="O5" s="108">
        <v>2027</v>
      </c>
      <c r="P5" s="108">
        <v>2028</v>
      </c>
    </row>
    <row r="6" spans="1:16" ht="34.5" customHeight="1" thickTop="1" thickBot="1">
      <c r="A6" s="104" t="s">
        <v>57</v>
      </c>
      <c r="B6" s="105"/>
      <c r="C6" s="105"/>
      <c r="D6" s="105"/>
      <c r="E6" s="106"/>
      <c r="F6" s="115" t="s">
        <v>56</v>
      </c>
      <c r="G6" s="116"/>
      <c r="H6" s="117"/>
      <c r="I6" s="118"/>
      <c r="J6" s="122" t="s">
        <v>55</v>
      </c>
      <c r="K6" s="123"/>
      <c r="L6" s="123"/>
      <c r="M6" s="123"/>
      <c r="N6" s="123"/>
      <c r="O6" s="123"/>
      <c r="P6" s="124"/>
    </row>
    <row r="7" spans="1:16" ht="15" thickTop="1">
      <c r="A7" s="2" t="s">
        <v>52</v>
      </c>
      <c r="B7" s="3"/>
      <c r="C7" s="3"/>
      <c r="D7" s="3"/>
      <c r="E7" s="3"/>
      <c r="F7" s="4"/>
      <c r="G7" s="4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4.4">
      <c r="A8" s="70" t="s">
        <v>22</v>
      </c>
      <c r="B8" s="68"/>
      <c r="C8" s="68"/>
      <c r="D8" s="68"/>
      <c r="E8" s="68"/>
      <c r="F8" s="69">
        <f t="shared" ref="F8:N8" si="0">F9+F10+F11+F12+F13+F14+F15+F16</f>
        <v>0</v>
      </c>
      <c r="G8" s="69">
        <f t="shared" si="0"/>
        <v>0</v>
      </c>
      <c r="H8" s="69">
        <f t="shared" si="0"/>
        <v>0</v>
      </c>
      <c r="I8" s="69">
        <f t="shared" si="0"/>
        <v>0</v>
      </c>
      <c r="J8" s="69">
        <f t="shared" si="0"/>
        <v>0</v>
      </c>
      <c r="K8" s="69">
        <f t="shared" si="0"/>
        <v>0</v>
      </c>
      <c r="L8" s="69">
        <f t="shared" si="0"/>
        <v>0</v>
      </c>
      <c r="M8" s="69">
        <f t="shared" si="0"/>
        <v>0</v>
      </c>
      <c r="N8" s="69">
        <f t="shared" si="0"/>
        <v>0</v>
      </c>
      <c r="O8" s="69">
        <f t="shared" ref="O8:P8" si="1">O9+O10+O11+O12+O13+O14+O15+O16</f>
        <v>0</v>
      </c>
      <c r="P8" s="69">
        <f t="shared" si="1"/>
        <v>0</v>
      </c>
    </row>
    <row r="9" spans="1:16" ht="14.4">
      <c r="A9" s="5"/>
      <c r="B9" s="6" t="s">
        <v>23</v>
      </c>
      <c r="C9" s="6"/>
      <c r="D9" s="6"/>
      <c r="E9" s="6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ht="14.4">
      <c r="A10" s="5"/>
      <c r="B10" s="7" t="s">
        <v>24</v>
      </c>
      <c r="C10" s="7"/>
      <c r="D10" s="7"/>
      <c r="E10" s="7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ht="14.4">
      <c r="A11" s="5"/>
      <c r="B11" s="7" t="s">
        <v>25</v>
      </c>
      <c r="C11" s="7"/>
      <c r="D11" s="7"/>
      <c r="E11" s="7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6" ht="14.4">
      <c r="A12" s="5"/>
      <c r="B12" s="7" t="s">
        <v>26</v>
      </c>
      <c r="C12" s="7"/>
      <c r="D12" s="7"/>
      <c r="E12" s="7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ht="14.4">
      <c r="A13" s="5"/>
      <c r="B13" s="7" t="s">
        <v>27</v>
      </c>
      <c r="C13" s="7"/>
      <c r="D13" s="7"/>
      <c r="E13" s="7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6" ht="14.4">
      <c r="A14" s="5"/>
      <c r="B14" s="7" t="s">
        <v>28</v>
      </c>
      <c r="C14" s="7"/>
      <c r="D14" s="7"/>
      <c r="E14" s="7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 ht="14.4">
      <c r="A15" s="5"/>
      <c r="B15" s="7" t="s">
        <v>29</v>
      </c>
      <c r="C15" s="7"/>
      <c r="D15" s="7"/>
      <c r="E15" s="7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5" thickBot="1">
      <c r="A16" s="5"/>
      <c r="B16" s="8" t="s">
        <v>30</v>
      </c>
      <c r="C16" s="5"/>
      <c r="D16" s="5"/>
      <c r="E16" s="5"/>
      <c r="F16" s="60"/>
      <c r="G16" s="60"/>
      <c r="H16" s="60"/>
      <c r="I16" s="60"/>
      <c r="J16" s="60"/>
      <c r="K16" s="60"/>
      <c r="L16" s="60"/>
      <c r="M16" s="60"/>
      <c r="N16" s="59"/>
      <c r="O16" s="60"/>
      <c r="P16" s="59"/>
    </row>
    <row r="17" spans="1:16" ht="15.6" thickTop="1" thickBot="1">
      <c r="A17" s="71" t="s">
        <v>31</v>
      </c>
      <c r="B17" s="72"/>
      <c r="C17" s="72"/>
      <c r="D17" s="72"/>
      <c r="E17" s="72"/>
      <c r="F17" s="73">
        <f t="shared" ref="F17:N17" si="2">F7-F8</f>
        <v>0</v>
      </c>
      <c r="G17" s="73">
        <f t="shared" si="2"/>
        <v>0</v>
      </c>
      <c r="H17" s="73">
        <f t="shared" si="2"/>
        <v>0</v>
      </c>
      <c r="I17" s="73">
        <f t="shared" si="2"/>
        <v>0</v>
      </c>
      <c r="J17" s="73">
        <f t="shared" si="2"/>
        <v>0</v>
      </c>
      <c r="K17" s="73">
        <f t="shared" si="2"/>
        <v>0</v>
      </c>
      <c r="L17" s="73">
        <f t="shared" si="2"/>
        <v>0</v>
      </c>
      <c r="M17" s="73">
        <f t="shared" si="2"/>
        <v>0</v>
      </c>
      <c r="N17" s="74">
        <f t="shared" si="2"/>
        <v>0</v>
      </c>
      <c r="O17" s="73">
        <f t="shared" ref="O17:P17" si="3">O7-O8</f>
        <v>0</v>
      </c>
      <c r="P17" s="74">
        <f t="shared" si="3"/>
        <v>0</v>
      </c>
    </row>
    <row r="18" spans="1:16" ht="15" thickTop="1">
      <c r="A18" s="9" t="s">
        <v>32</v>
      </c>
      <c r="B18" s="9"/>
      <c r="C18" s="9"/>
      <c r="D18" s="9"/>
      <c r="E18" s="9"/>
      <c r="F18" s="61"/>
      <c r="G18" s="61"/>
      <c r="H18" s="61"/>
      <c r="I18" s="61"/>
      <c r="J18" s="61"/>
      <c r="K18" s="61"/>
      <c r="L18" s="61"/>
      <c r="M18" s="61"/>
      <c r="N18" s="65"/>
      <c r="O18" s="61"/>
      <c r="P18" s="65"/>
    </row>
    <row r="19" spans="1:16" ht="14.4">
      <c r="A19" s="5"/>
      <c r="B19" s="6" t="s">
        <v>53</v>
      </c>
      <c r="C19" s="6"/>
      <c r="D19" s="6"/>
      <c r="E19" s="6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ht="15" thickBot="1">
      <c r="A20" s="9" t="s">
        <v>33</v>
      </c>
      <c r="B20" s="12"/>
      <c r="C20" s="12"/>
      <c r="D20" s="12"/>
      <c r="E20" s="12"/>
      <c r="F20" s="63"/>
      <c r="G20" s="63"/>
      <c r="H20" s="63"/>
      <c r="I20" s="63"/>
      <c r="J20" s="63"/>
      <c r="K20" s="63"/>
      <c r="L20" s="63"/>
      <c r="M20" s="63"/>
      <c r="N20" s="66"/>
      <c r="O20" s="63"/>
      <c r="P20" s="66"/>
    </row>
    <row r="21" spans="1:16" ht="15.6" thickTop="1" thickBot="1">
      <c r="A21" s="71" t="s">
        <v>34</v>
      </c>
      <c r="B21" s="72"/>
      <c r="C21" s="72"/>
      <c r="D21" s="72"/>
      <c r="E21" s="72"/>
      <c r="F21" s="73">
        <f t="shared" ref="F21:N21" si="4">F17+F18-F20</f>
        <v>0</v>
      </c>
      <c r="G21" s="73">
        <f t="shared" si="4"/>
        <v>0</v>
      </c>
      <c r="H21" s="73">
        <f t="shared" si="4"/>
        <v>0</v>
      </c>
      <c r="I21" s="73">
        <f t="shared" si="4"/>
        <v>0</v>
      </c>
      <c r="J21" s="73">
        <f t="shared" si="4"/>
        <v>0</v>
      </c>
      <c r="K21" s="73">
        <f t="shared" si="4"/>
        <v>0</v>
      </c>
      <c r="L21" s="73">
        <f t="shared" si="4"/>
        <v>0</v>
      </c>
      <c r="M21" s="73">
        <f t="shared" si="4"/>
        <v>0</v>
      </c>
      <c r="N21" s="74">
        <f t="shared" si="4"/>
        <v>0</v>
      </c>
      <c r="O21" s="73">
        <f t="shared" ref="O21:P21" si="5">O17+O18-O20</f>
        <v>0</v>
      </c>
      <c r="P21" s="74">
        <f t="shared" si="5"/>
        <v>0</v>
      </c>
    </row>
    <row r="22" spans="1:16" ht="15" thickTop="1">
      <c r="A22" s="9" t="s">
        <v>35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65"/>
      <c r="O22" s="10"/>
      <c r="P22" s="65"/>
    </row>
    <row r="23" spans="1:16" ht="14.4">
      <c r="A23" s="9" t="s">
        <v>36</v>
      </c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65"/>
      <c r="O23" s="13"/>
      <c r="P23" s="65"/>
    </row>
    <row r="24" spans="1:16" ht="15" thickBot="1">
      <c r="A24" s="5"/>
      <c r="B24" s="6" t="s">
        <v>54</v>
      </c>
      <c r="C24" s="6"/>
      <c r="D24" s="6"/>
      <c r="E24" s="6"/>
      <c r="F24" s="11"/>
      <c r="G24" s="11"/>
      <c r="H24" s="11"/>
      <c r="I24" s="11"/>
      <c r="J24" s="11"/>
      <c r="K24" s="11"/>
      <c r="L24" s="11"/>
      <c r="M24" s="11"/>
      <c r="N24" s="62"/>
      <c r="O24" s="11"/>
      <c r="P24" s="62"/>
    </row>
    <row r="25" spans="1:16" ht="15.6" thickTop="1" thickBot="1">
      <c r="A25" s="71" t="s">
        <v>37</v>
      </c>
      <c r="B25" s="72"/>
      <c r="C25" s="72"/>
      <c r="D25" s="72"/>
      <c r="E25" s="72"/>
      <c r="F25" s="73">
        <f t="shared" ref="F25:N25" si="6">F21+F22-F23</f>
        <v>0</v>
      </c>
      <c r="G25" s="73">
        <f t="shared" si="6"/>
        <v>0</v>
      </c>
      <c r="H25" s="73">
        <f t="shared" si="6"/>
        <v>0</v>
      </c>
      <c r="I25" s="73">
        <f t="shared" si="6"/>
        <v>0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4">
        <f t="shared" si="6"/>
        <v>0</v>
      </c>
      <c r="O25" s="73">
        <f t="shared" ref="O25:P25" si="7">O21+O22-O23</f>
        <v>0</v>
      </c>
      <c r="P25" s="74">
        <f t="shared" si="7"/>
        <v>0</v>
      </c>
    </row>
    <row r="26" spans="1:16" ht="15" thickTop="1">
      <c r="A26" s="75" t="s">
        <v>38</v>
      </c>
      <c r="B26" s="75"/>
      <c r="C26" s="75"/>
      <c r="D26" s="75"/>
      <c r="E26" s="75"/>
      <c r="F26" s="76">
        <f t="shared" ref="F26:N26" si="8">F27-F28</f>
        <v>0</v>
      </c>
      <c r="G26" s="76">
        <f t="shared" si="8"/>
        <v>0</v>
      </c>
      <c r="H26" s="76">
        <f t="shared" si="8"/>
        <v>0</v>
      </c>
      <c r="I26" s="76">
        <f t="shared" si="8"/>
        <v>0</v>
      </c>
      <c r="J26" s="76">
        <f t="shared" si="8"/>
        <v>0</v>
      </c>
      <c r="K26" s="76">
        <f t="shared" si="8"/>
        <v>0</v>
      </c>
      <c r="L26" s="76">
        <f t="shared" si="8"/>
        <v>0</v>
      </c>
      <c r="M26" s="76">
        <f t="shared" si="8"/>
        <v>0</v>
      </c>
      <c r="N26" s="77">
        <f t="shared" si="8"/>
        <v>0</v>
      </c>
      <c r="O26" s="76">
        <f t="shared" ref="O26:P26" si="9">O27-O28</f>
        <v>0</v>
      </c>
      <c r="P26" s="77">
        <f t="shared" si="9"/>
        <v>0</v>
      </c>
    </row>
    <row r="27" spans="1:16" ht="14.4">
      <c r="A27" s="14"/>
      <c r="B27" s="6" t="s">
        <v>39</v>
      </c>
      <c r="C27" s="6"/>
      <c r="D27" s="6"/>
      <c r="E27" s="6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ht="15" thickBot="1">
      <c r="A28" s="15"/>
      <c r="B28" s="8" t="s">
        <v>40</v>
      </c>
      <c r="C28" s="8"/>
      <c r="D28" s="8"/>
      <c r="E28" s="8"/>
      <c r="F28" s="64"/>
      <c r="G28" s="64"/>
      <c r="H28" s="64"/>
      <c r="I28" s="64"/>
      <c r="J28" s="64"/>
      <c r="K28" s="64"/>
      <c r="L28" s="64"/>
      <c r="M28" s="64"/>
      <c r="N28" s="62"/>
      <c r="O28" s="64"/>
      <c r="P28" s="62"/>
    </row>
    <row r="29" spans="1:16" ht="15.6" thickTop="1" thickBot="1">
      <c r="A29" s="71" t="s">
        <v>41</v>
      </c>
      <c r="B29" s="72"/>
      <c r="C29" s="72"/>
      <c r="D29" s="72"/>
      <c r="E29" s="72"/>
      <c r="F29" s="73">
        <f t="shared" ref="F29:N29" si="10">F25+F26</f>
        <v>0</v>
      </c>
      <c r="G29" s="73">
        <f t="shared" si="10"/>
        <v>0</v>
      </c>
      <c r="H29" s="73">
        <f t="shared" si="10"/>
        <v>0</v>
      </c>
      <c r="I29" s="73">
        <f t="shared" si="10"/>
        <v>0</v>
      </c>
      <c r="J29" s="73">
        <f t="shared" si="10"/>
        <v>0</v>
      </c>
      <c r="K29" s="73">
        <f t="shared" si="10"/>
        <v>0</v>
      </c>
      <c r="L29" s="73">
        <f t="shared" si="10"/>
        <v>0</v>
      </c>
      <c r="M29" s="73">
        <f t="shared" si="10"/>
        <v>0</v>
      </c>
      <c r="N29" s="74">
        <f t="shared" si="10"/>
        <v>0</v>
      </c>
      <c r="O29" s="73">
        <f t="shared" ref="O29:P29" si="11">O25+O26</f>
        <v>0</v>
      </c>
      <c r="P29" s="74">
        <f t="shared" si="11"/>
        <v>0</v>
      </c>
    </row>
    <row r="30" spans="1:16" ht="15" thickTop="1">
      <c r="A30" s="17" t="s">
        <v>42</v>
      </c>
      <c r="B30" s="17"/>
      <c r="C30" s="17"/>
      <c r="D30" s="17"/>
      <c r="E30" s="17"/>
      <c r="F30" s="18"/>
      <c r="G30" s="18"/>
      <c r="H30" s="18"/>
      <c r="I30" s="18"/>
      <c r="J30" s="18"/>
      <c r="K30" s="18"/>
      <c r="L30" s="18"/>
      <c r="M30" s="18"/>
      <c r="N30" s="62"/>
      <c r="O30" s="18"/>
      <c r="P30" s="62"/>
    </row>
    <row r="31" spans="1:16" ht="15" thickBot="1">
      <c r="A31" s="8" t="s">
        <v>43</v>
      </c>
      <c r="B31" s="8"/>
      <c r="C31" s="8"/>
      <c r="D31" s="8"/>
      <c r="E31" s="8"/>
      <c r="F31" s="16"/>
      <c r="G31" s="16"/>
      <c r="H31" s="16"/>
      <c r="I31" s="16"/>
      <c r="J31" s="16"/>
      <c r="K31" s="16"/>
      <c r="L31" s="16"/>
      <c r="M31" s="16"/>
      <c r="N31" s="62"/>
      <c r="O31" s="16"/>
      <c r="P31" s="62"/>
    </row>
    <row r="32" spans="1:16" ht="15.6" thickTop="1" thickBot="1">
      <c r="A32" s="71" t="s">
        <v>44</v>
      </c>
      <c r="B32" s="72"/>
      <c r="C32" s="72"/>
      <c r="D32" s="72"/>
      <c r="E32" s="72"/>
      <c r="F32" s="73">
        <f t="shared" ref="F32:N32" si="12">F29-F30-F31</f>
        <v>0</v>
      </c>
      <c r="G32" s="73">
        <f t="shared" si="12"/>
        <v>0</v>
      </c>
      <c r="H32" s="73">
        <f t="shared" si="12"/>
        <v>0</v>
      </c>
      <c r="I32" s="73">
        <f t="shared" si="12"/>
        <v>0</v>
      </c>
      <c r="J32" s="73">
        <f t="shared" si="12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8">
        <f t="shared" si="12"/>
        <v>0</v>
      </c>
      <c r="O32" s="73">
        <f t="shared" ref="O32:P32" si="13">O29-O30-O31</f>
        <v>0</v>
      </c>
      <c r="P32" s="78">
        <f t="shared" si="13"/>
        <v>0</v>
      </c>
    </row>
    <row r="33" spans="1:16" ht="12" customHeight="1" thickTop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4.4">
      <c r="A34" s="1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6" spans="1:16" ht="15" customHeight="1">
      <c r="C36" s="88" t="s">
        <v>64</v>
      </c>
      <c r="D36" s="88"/>
      <c r="E36" s="88"/>
      <c r="F36" s="88" t="s">
        <v>62</v>
      </c>
      <c r="G36" s="88"/>
      <c r="H36" s="88"/>
      <c r="I36" s="88"/>
    </row>
    <row r="37" spans="1:16">
      <c r="C37" s="89" t="s">
        <v>61</v>
      </c>
      <c r="D37" s="89"/>
      <c r="E37" s="89"/>
    </row>
    <row r="38" spans="1:16">
      <c r="C38" s="88" t="s">
        <v>60</v>
      </c>
      <c r="D38" s="88"/>
      <c r="E38" s="88"/>
      <c r="F38" s="88" t="s">
        <v>62</v>
      </c>
      <c r="G38" s="88"/>
      <c r="H38" s="88"/>
      <c r="I38" s="88"/>
    </row>
  </sheetData>
  <sheetProtection formatCells="0" formatColumns="0" formatRows="0" insertColumns="0" insertRows="0" insertHyperlinks="0" deleteColumns="0" deleteRows="0" sort="0" autoFilter="0" pivotTables="0"/>
  <mergeCells count="8">
    <mergeCell ref="C37:E37"/>
    <mergeCell ref="C38:E38"/>
    <mergeCell ref="F38:I38"/>
    <mergeCell ref="A6:E6"/>
    <mergeCell ref="C36:E36"/>
    <mergeCell ref="F36:I36"/>
    <mergeCell ref="F6:I6"/>
    <mergeCell ref="J6:P6"/>
  </mergeCells>
  <phoneticPr fontId="0" type="noConversion"/>
  <pageMargins left="0.39370078740157483" right="0.39370078740157483" top="0.55118110236220474" bottom="0.55118110236220474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BILANS</vt:lpstr>
      <vt:lpstr>RACHUNEK ZYSKÓW I STRAT</vt:lpstr>
      <vt:lpstr>BILANS!Obszar_wydruku</vt:lpstr>
      <vt:lpstr>'RACHUNEK ZYSKÓW I STRAT'!Obszar_wydruku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Januszewski</dc:creator>
  <cp:lastModifiedBy>hp</cp:lastModifiedBy>
  <cp:lastPrinted>2020-05-12T09:26:04Z</cp:lastPrinted>
  <dcterms:created xsi:type="dcterms:W3CDTF">2008-11-06T09:47:53Z</dcterms:created>
  <dcterms:modified xsi:type="dcterms:W3CDTF">2022-02-20T19:12:32Z</dcterms:modified>
</cp:coreProperties>
</file>